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0" yWindow="105" windowWidth="12120" windowHeight="7935"/>
  </bookViews>
  <sheets>
    <sheet name="19.40_2017" sheetId="1" r:id="rId1"/>
  </sheets>
  <definedNames>
    <definedName name="A_IMPRESIÓN_IM">'19.40_2017'!$A$14:$R$31</definedName>
    <definedName name="_xlnm.Print_Area" localSheetId="0">'19.40_2017'!$A$1:$Q$30</definedName>
    <definedName name="Imprimir_área_IM" localSheetId="0">'19.40_2017'!$A$14:$R$31</definedName>
  </definedNames>
  <calcPr calcId="152511"/>
</workbook>
</file>

<file path=xl/calcChain.xml><?xml version="1.0" encoding="utf-8"?>
<calcChain xmlns="http://schemas.openxmlformats.org/spreadsheetml/2006/main">
  <c r="Q29" i="1" l="1"/>
  <c r="P29" i="1"/>
  <c r="Q28" i="1"/>
  <c r="P28" i="1"/>
  <c r="P27" i="1"/>
  <c r="Q25" i="1"/>
  <c r="P25" i="1"/>
  <c r="Q24" i="1"/>
  <c r="P24" i="1"/>
  <c r="Q23" i="1"/>
  <c r="Q21" i="1"/>
  <c r="P21" i="1"/>
  <c r="Q20" i="1"/>
  <c r="P20" i="1"/>
  <c r="N17" i="1"/>
  <c r="P17" i="1" s="1"/>
  <c r="O17" i="1"/>
  <c r="M17" i="1"/>
  <c r="Q17" i="1" s="1"/>
  <c r="L17" i="1"/>
  <c r="K17" i="1"/>
  <c r="J17" i="1"/>
  <c r="I17" i="1"/>
  <c r="H17" i="1"/>
  <c r="G17" i="1"/>
  <c r="F17" i="1"/>
  <c r="E17" i="1"/>
  <c r="D17" i="1"/>
  <c r="O16" i="1"/>
  <c r="Q16" i="1" s="1"/>
  <c r="N16" i="1"/>
  <c r="P16" i="1" s="1"/>
  <c r="M16" i="1"/>
  <c r="L16" i="1"/>
  <c r="K16" i="1"/>
  <c r="J16" i="1"/>
  <c r="I16" i="1"/>
  <c r="H16" i="1"/>
  <c r="G16" i="1"/>
  <c r="F16" i="1"/>
  <c r="E16" i="1"/>
  <c r="D16" i="1"/>
  <c r="C17" i="1"/>
  <c r="C16" i="1"/>
  <c r="O27" i="1"/>
  <c r="Q27" i="1" s="1"/>
  <c r="N27" i="1"/>
  <c r="M27" i="1"/>
  <c r="L27" i="1"/>
  <c r="K27" i="1"/>
  <c r="J27" i="1"/>
  <c r="I27" i="1"/>
  <c r="H27" i="1"/>
  <c r="G27" i="1"/>
  <c r="F27" i="1"/>
  <c r="E27" i="1"/>
  <c r="D27" i="1"/>
  <c r="C27" i="1"/>
  <c r="O23" i="1"/>
  <c r="N23" i="1"/>
  <c r="P23" i="1" s="1"/>
  <c r="M23" i="1"/>
  <c r="L23" i="1"/>
  <c r="K23" i="1"/>
  <c r="J23" i="1"/>
  <c r="I23" i="1"/>
  <c r="H23" i="1"/>
  <c r="G23" i="1"/>
  <c r="F23" i="1"/>
  <c r="E23" i="1"/>
  <c r="D23" i="1"/>
  <c r="C23" i="1"/>
  <c r="M19" i="1"/>
  <c r="L19" i="1"/>
  <c r="K19" i="1"/>
  <c r="J19" i="1"/>
  <c r="I19" i="1"/>
  <c r="H19" i="1"/>
  <c r="G19" i="1"/>
  <c r="F19" i="1"/>
  <c r="E19" i="1"/>
  <c r="D19" i="1"/>
  <c r="C19" i="1"/>
  <c r="M15" i="1" l="1"/>
  <c r="L15" i="1"/>
  <c r="D15" i="1"/>
  <c r="H15" i="1"/>
  <c r="E15" i="1"/>
  <c r="F15" i="1"/>
  <c r="J15" i="1"/>
  <c r="I15" i="1"/>
  <c r="C15" i="1"/>
  <c r="G15" i="1"/>
  <c r="K15" i="1"/>
  <c r="O19" i="1"/>
  <c r="N19" i="1"/>
  <c r="O15" i="1" l="1"/>
  <c r="Q15" i="1" s="1"/>
  <c r="Q19" i="1"/>
  <c r="N15" i="1"/>
  <c r="P15" i="1" s="1"/>
  <c r="P19" i="1"/>
</calcChain>
</file>

<file path=xl/sharedStrings.xml><?xml version="1.0" encoding="utf-8"?>
<sst xmlns="http://schemas.openxmlformats.org/spreadsheetml/2006/main" count="113" uniqueCount="27">
  <si>
    <t>1</t>
  </si>
  <si>
    <t>2</t>
  </si>
  <si>
    <t>3</t>
  </si>
  <si>
    <t>4</t>
  </si>
  <si>
    <t xml:space="preserve"> </t>
  </si>
  <si>
    <t xml:space="preserve">  </t>
  </si>
  <si>
    <t>Total</t>
  </si>
  <si>
    <t>Estados</t>
  </si>
  <si>
    <t>1ra. Semana</t>
  </si>
  <si>
    <t>2a. Semana</t>
  </si>
  <si>
    <t xml:space="preserve">3a. Semana </t>
  </si>
  <si>
    <t>Nacional</t>
  </si>
  <si>
    <t>Total
Aplicado</t>
  </si>
  <si>
    <t xml:space="preserve">
Grupo Blanco</t>
  </si>
  <si>
    <t>10  a  14</t>
  </si>
  <si>
    <t>Meta</t>
  </si>
  <si>
    <t>Fuente: Jefatura de Servicios de Atención Preventiva</t>
  </si>
  <si>
    <t>Dosis Aplicadas</t>
  </si>
  <si>
    <t>Grupo Blanco</t>
  </si>
  <si>
    <t>%</t>
  </si>
  <si>
    <t>7  a  9</t>
  </si>
  <si>
    <t>Menor a           1 mes</t>
  </si>
  <si>
    <t>1 a  11 meses</t>
  </si>
  <si>
    <t>Grupos  de  Edad en Años</t>
  </si>
  <si>
    <t>19.40 Dosis Aplicadas de BCG en Semanas Nacionales de Vacunación 
por Grupos de Edad en la Ciudad de México y Estados</t>
  </si>
  <si>
    <t>Cd. Méx.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</si>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</sst>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3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4"/>
      <name val="Arial"/>
      <family val="2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/>
    <xf numFmtId="0" fontId="12" fillId="0" borderId="0"/>
    <xf numFmtId="0" fontId="3" fillId="0" borderId="0"/>
    <xf numFmtId="0" fontId="3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165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64" fontId="1" fillId="0" borderId="0" xfId="0" applyNumberFormat="1" applyFont="1" applyFill="1" applyProtection="1"/>
    <xf numFmtId="0" fontId="4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horizontal="right"/>
    </xf>
    <xf numFmtId="0" fontId="6" fillId="0" borderId="0" xfId="6" applyFont="1" applyAlignment="1"/>
    <xf numFmtId="0" fontId="6" fillId="0" borderId="0" xfId="6" applyFont="1" applyAlignment="1" applyProtection="1">
      <alignment horizontal="left"/>
    </xf>
    <xf numFmtId="0" fontId="6" fillId="0" borderId="0" xfId="6" applyFont="1" applyAlignment="1" applyProtection="1"/>
    <xf numFmtId="0" fontId="7" fillId="0" borderId="0" xfId="6" applyFont="1" applyAlignment="1"/>
    <xf numFmtId="0" fontId="7" fillId="0" borderId="0" xfId="6" applyFont="1"/>
    <xf numFmtId="0" fontId="7" fillId="0" borderId="0" xfId="6" applyFont="1" applyAlignment="1" applyProtection="1"/>
    <xf numFmtId="0" fontId="7" fillId="0" borderId="0" xfId="6" applyFont="1" applyAlignment="1" applyProtection="1">
      <alignment horizontal="left"/>
    </xf>
    <xf numFmtId="0" fontId="9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43" fontId="6" fillId="0" borderId="0" xfId="1" applyFont="1" applyAlignment="1" applyProtection="1">
      <alignment vertical="center"/>
    </xf>
    <xf numFmtId="3" fontId="6" fillId="0" borderId="0" xfId="0" applyNumberFormat="1" applyFont="1" applyAlignment="1" applyProtection="1">
      <alignment vertical="center"/>
    </xf>
    <xf numFmtId="3" fontId="7" fillId="0" borderId="0" xfId="0" applyNumberFormat="1" applyFont="1" applyAlignment="1" applyProtection="1">
      <alignment vertical="center"/>
    </xf>
    <xf numFmtId="3" fontId="7" fillId="0" borderId="0" xfId="0" applyNumberFormat="1" applyFont="1" applyAlignment="1" applyProtection="1">
      <alignment horizontal="right" vertical="center"/>
    </xf>
    <xf numFmtId="0" fontId="11" fillId="0" borderId="0" xfId="0" applyFont="1" applyAlignment="1" applyProtection="1">
      <alignment horizontal="left" vertical="center"/>
    </xf>
    <xf numFmtId="0" fontId="7" fillId="0" borderId="3" xfId="6" applyFont="1" applyBorder="1" applyAlignment="1"/>
    <xf numFmtId="0" fontId="7" fillId="0" borderId="3" xfId="6" applyFont="1" applyBorder="1" applyAlignment="1" applyProtection="1">
      <alignment horizontal="left"/>
    </xf>
    <xf numFmtId="3" fontId="6" fillId="0" borderId="0" xfId="0" applyNumberFormat="1" applyFont="1" applyAlignment="1" applyProtection="1">
      <alignment horizontal="right" vertical="center"/>
    </xf>
    <xf numFmtId="0" fontId="5" fillId="0" borderId="0" xfId="0" applyFont="1" applyAlignment="1">
      <alignment horizontal="right"/>
    </xf>
    <xf numFmtId="0" fontId="9" fillId="0" borderId="0" xfId="0" applyFont="1" applyFill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3" fontId="7" fillId="0" borderId="0" xfId="0" applyNumberFormat="1" applyFont="1"/>
    <xf numFmtId="0" fontId="7" fillId="0" borderId="0" xfId="0" applyFont="1"/>
    <xf numFmtId="0" fontId="7" fillId="0" borderId="3" xfId="0" applyFont="1" applyBorder="1"/>
    <xf numFmtId="165" fontId="7" fillId="0" borderId="0" xfId="0" applyNumberFormat="1" applyFont="1" applyAlignment="1" applyProtection="1">
      <alignment vertical="center"/>
    </xf>
    <xf numFmtId="3" fontId="7" fillId="0" borderId="0" xfId="0" applyNumberFormat="1" applyFont="1" applyFill="1" applyAlignment="1" applyProtection="1">
      <alignment horizontal="right" vertical="center"/>
    </xf>
    <xf numFmtId="3" fontId="7" fillId="0" borderId="3" xfId="0" applyNumberFormat="1" applyFont="1" applyBorder="1" applyAlignment="1" applyProtection="1">
      <alignment horizontal="right"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>
      <alignment horizontal="right" vertical="center"/>
    </xf>
    <xf numFmtId="43" fontId="6" fillId="0" borderId="3" xfId="1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center" vertical="center"/>
    </xf>
    <xf numFmtId="49" fontId="8" fillId="0" borderId="2" xfId="0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</cellXfs>
  <cellStyles count="7">
    <cellStyle name="Millares" xfId="1" builtinId="3"/>
    <cellStyle name="Millares 2" xfId="2"/>
    <cellStyle name="Normal" xfId="0" builtinId="0"/>
    <cellStyle name="Normal 2" xfId="3"/>
    <cellStyle name="Normal 2 2" xfId="4"/>
    <cellStyle name="Normal 3" xfId="5"/>
    <cellStyle name="Normal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11906</xdr:rowOff>
    </xdr:from>
    <xdr:to>
      <xdr:col>2</xdr:col>
      <xdr:colOff>329293</xdr:colOff>
      <xdr:row>5</xdr:row>
      <xdr:rowOff>69056</xdr:rowOff>
    </xdr:to>
    <xdr:pic>
      <xdr:nvPicPr>
        <xdr:cNvPr id="111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28575" y="11906"/>
          <a:ext cx="2539093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1007917</xdr:colOff>
      <xdr:row>0</xdr:row>
      <xdr:rowOff>34173</xdr:rowOff>
    </xdr:from>
    <xdr:to>
      <xdr:col>16</xdr:col>
      <xdr:colOff>1159513</xdr:colOff>
      <xdr:row>4</xdr:row>
      <xdr:rowOff>170244</xdr:rowOff>
    </xdr:to>
    <xdr:pic>
      <xdr:nvPicPr>
        <xdr:cNvPr id="111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4604855" y="34173"/>
          <a:ext cx="2461408" cy="898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R568"/>
  <sheetViews>
    <sheetView showGridLines="0" tabSelected="1" zoomScale="80" zoomScaleNormal="80" zoomScaleSheetLayoutView="70" workbookViewId="0">
      <selection activeCell="A8" sqref="A8:Q8"/>
    </sheetView>
  </sheetViews>
  <sheetFormatPr baseColWidth="10" defaultColWidth="5.25" defaultRowHeight="12.75" x14ac:dyDescent="0.15"/>
  <cols>
    <col min="1" max="1" width="15.75" style="1" customWidth="1"/>
    <col min="2" max="4" width="13.625" style="1" customWidth="1"/>
    <col min="5" max="12" width="11.625" style="1" customWidth="1"/>
    <col min="13" max="15" width="14.625" style="1" customWidth="1"/>
    <col min="16" max="17" width="15.625" style="1" customWidth="1"/>
    <col min="18" max="18" width="2.625" style="1" customWidth="1"/>
    <col min="19" max="23" width="5.25" style="1"/>
    <col min="24" max="24" width="10.375" style="1" customWidth="1"/>
    <col min="25" max="16384" width="5.25" style="1"/>
  </cols>
  <sheetData>
    <row r="1" spans="1:18" s="9" customFormat="1" ht="15" customHeight="1" x14ac:dyDescent="0.2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8" s="9" customFormat="1" ht="15" customHeight="1" x14ac:dyDescent="0.2">
      <c r="A2" s="10"/>
      <c r="B2" s="10"/>
      <c r="C2" s="10"/>
      <c r="D2" s="10"/>
      <c r="E2" s="10"/>
      <c r="F2" s="10"/>
      <c r="G2" s="10"/>
      <c r="H2" s="10"/>
      <c r="I2" s="30"/>
      <c r="J2" s="30"/>
      <c r="K2" s="10"/>
    </row>
    <row r="3" spans="1:18" s="9" customFormat="1" ht="15" customHeight="1" x14ac:dyDescent="0.2">
      <c r="A3" s="10"/>
      <c r="B3" s="10"/>
      <c r="C3" s="10"/>
      <c r="D3" s="10"/>
      <c r="E3" s="10"/>
      <c r="F3" s="10"/>
      <c r="G3" s="10"/>
      <c r="H3" s="10"/>
      <c r="I3" s="30"/>
      <c r="J3" s="30"/>
      <c r="K3" s="10"/>
    </row>
    <row r="4" spans="1:18" s="9" customFormat="1" ht="15" customHeight="1" x14ac:dyDescent="0.2">
      <c r="A4" s="10"/>
      <c r="B4" s="10"/>
      <c r="C4" s="10"/>
      <c r="D4" s="10"/>
      <c r="E4" s="10"/>
      <c r="F4" s="10"/>
      <c r="G4" s="10"/>
      <c r="H4" s="10"/>
      <c r="I4" s="30"/>
      <c r="J4" s="30"/>
      <c r="K4" s="10"/>
    </row>
    <row r="5" spans="1:18" s="9" customFormat="1" ht="15" customHeight="1" x14ac:dyDescent="0.2">
      <c r="A5" s="10"/>
      <c r="B5" s="10"/>
      <c r="C5" s="10"/>
      <c r="D5" s="10"/>
      <c r="E5" s="10"/>
      <c r="F5" s="10"/>
      <c r="G5" s="10"/>
      <c r="H5" s="10"/>
      <c r="I5" s="30"/>
      <c r="J5" s="30"/>
      <c r="K5" s="10"/>
    </row>
    <row r="6" spans="1:18" s="9" customFormat="1" ht="17.25" customHeight="1" x14ac:dyDescent="0.25">
      <c r="A6" s="49" t="s">
        <v>26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</row>
    <row r="7" spans="1:18" s="8" customFormat="1" ht="15" customHeight="1" x14ac:dyDescent="0.15"/>
    <row r="8" spans="1:18" s="21" customFormat="1" ht="38.25" customHeight="1" x14ac:dyDescent="0.15">
      <c r="A8" s="50" t="s">
        <v>24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20"/>
    </row>
    <row r="9" spans="1:18" s="21" customFormat="1" ht="15" customHeight="1" x14ac:dyDescent="0.15">
      <c r="A9" s="18"/>
      <c r="B9" s="19"/>
      <c r="C9" s="19"/>
      <c r="D9" s="19"/>
      <c r="E9" s="19"/>
      <c r="F9" s="19"/>
      <c r="G9" s="19"/>
      <c r="H9" s="19"/>
      <c r="I9" s="31"/>
      <c r="J9" s="31"/>
      <c r="K9" s="19"/>
      <c r="L9" s="19"/>
      <c r="M9" s="19"/>
      <c r="N9" s="19"/>
      <c r="O9" s="19"/>
      <c r="P9" s="19"/>
      <c r="Q9" s="19"/>
      <c r="R9" s="20"/>
    </row>
    <row r="10" spans="1:18" s="21" customFormat="1" ht="21" customHeight="1" x14ac:dyDescent="0.15">
      <c r="A10" s="46" t="s">
        <v>11</v>
      </c>
      <c r="B10" s="46"/>
      <c r="C10" s="54" t="s">
        <v>23</v>
      </c>
      <c r="D10" s="55"/>
      <c r="E10" s="55"/>
      <c r="F10" s="55"/>
      <c r="G10" s="55"/>
      <c r="H10" s="55"/>
      <c r="I10" s="55"/>
      <c r="J10" s="55"/>
      <c r="K10" s="55"/>
      <c r="L10" s="56"/>
      <c r="M10" s="46" t="s">
        <v>15</v>
      </c>
      <c r="N10" s="52" t="s">
        <v>12</v>
      </c>
      <c r="O10" s="46" t="s">
        <v>13</v>
      </c>
      <c r="P10" s="52" t="s">
        <v>19</v>
      </c>
      <c r="Q10" s="52"/>
      <c r="R10" s="20"/>
    </row>
    <row r="11" spans="1:18" s="21" customFormat="1" ht="21" customHeight="1" x14ac:dyDescent="0.15">
      <c r="A11" s="46"/>
      <c r="B11" s="46"/>
      <c r="C11" s="53">
        <v>-1</v>
      </c>
      <c r="D11" s="53"/>
      <c r="E11" s="46" t="s">
        <v>0</v>
      </c>
      <c r="F11" s="46" t="s">
        <v>1</v>
      </c>
      <c r="G11" s="46" t="s">
        <v>2</v>
      </c>
      <c r="H11" s="46" t="s">
        <v>3</v>
      </c>
      <c r="I11" s="46">
        <v>5</v>
      </c>
      <c r="J11" s="46">
        <v>6</v>
      </c>
      <c r="K11" s="47" t="s">
        <v>20</v>
      </c>
      <c r="L11" s="47" t="s">
        <v>14</v>
      </c>
      <c r="M11" s="46"/>
      <c r="N11" s="52"/>
      <c r="O11" s="46"/>
      <c r="P11" s="46" t="s">
        <v>17</v>
      </c>
      <c r="Q11" s="46" t="s">
        <v>18</v>
      </c>
      <c r="R11" s="20"/>
    </row>
    <row r="12" spans="1:18" s="21" customFormat="1" ht="35.25" customHeight="1" x14ac:dyDescent="0.15">
      <c r="A12" s="46"/>
      <c r="B12" s="46"/>
      <c r="C12" s="32" t="s">
        <v>21</v>
      </c>
      <c r="D12" s="33" t="s">
        <v>22</v>
      </c>
      <c r="E12" s="46"/>
      <c r="F12" s="46"/>
      <c r="G12" s="46"/>
      <c r="H12" s="46"/>
      <c r="I12" s="46"/>
      <c r="J12" s="46"/>
      <c r="K12" s="47"/>
      <c r="L12" s="47"/>
      <c r="M12" s="46"/>
      <c r="N12" s="52"/>
      <c r="O12" s="46"/>
      <c r="P12" s="46"/>
      <c r="Q12" s="46"/>
      <c r="R12" s="20"/>
    </row>
    <row r="13" spans="1:18" s="8" customFormat="1" ht="12" customHeight="1" x14ac:dyDescent="0.1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8" ht="15" customHeight="1" x14ac:dyDescent="0.1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8" s="2" customFormat="1" ht="15" customHeight="1" x14ac:dyDescent="0.25">
      <c r="A15" s="11"/>
      <c r="B15" s="12" t="s">
        <v>6</v>
      </c>
      <c r="C15" s="23">
        <f>SUM(C19,C23,C27)</f>
        <v>7727</v>
      </c>
      <c r="D15" s="23">
        <f t="shared" ref="D15:O15" si="0">SUM(D19,D23,D27)</f>
        <v>2238</v>
      </c>
      <c r="E15" s="23">
        <f t="shared" si="0"/>
        <v>163</v>
      </c>
      <c r="F15" s="23">
        <f t="shared" si="0"/>
        <v>58</v>
      </c>
      <c r="G15" s="23">
        <f t="shared" si="0"/>
        <v>14</v>
      </c>
      <c r="H15" s="23">
        <f t="shared" si="0"/>
        <v>5</v>
      </c>
      <c r="I15" s="23">
        <f t="shared" si="0"/>
        <v>0</v>
      </c>
      <c r="J15" s="23">
        <f t="shared" si="0"/>
        <v>0</v>
      </c>
      <c r="K15" s="23">
        <f t="shared" si="0"/>
        <v>1</v>
      </c>
      <c r="L15" s="23">
        <f t="shared" si="0"/>
        <v>0</v>
      </c>
      <c r="M15" s="23">
        <f t="shared" si="0"/>
        <v>9921</v>
      </c>
      <c r="N15" s="29">
        <f t="shared" si="0"/>
        <v>10206</v>
      </c>
      <c r="O15" s="29">
        <f t="shared" si="0"/>
        <v>10205</v>
      </c>
      <c r="P15" s="22">
        <f>SUM(N15*100/M15)</f>
        <v>102.87269428485031</v>
      </c>
      <c r="Q15" s="22">
        <f>SUM(O15*100/M15)</f>
        <v>102.86261465578066</v>
      </c>
      <c r="R15" s="3"/>
    </row>
    <row r="16" spans="1:18" s="2" customFormat="1" ht="15" customHeight="1" x14ac:dyDescent="0.25">
      <c r="A16" s="13" t="s">
        <v>6</v>
      </c>
      <c r="B16" s="12" t="s">
        <v>7</v>
      </c>
      <c r="C16" s="23">
        <f t="shared" ref="C16:O17" si="1">SUM(C20,C24,C28)</f>
        <v>7103</v>
      </c>
      <c r="D16" s="23">
        <f t="shared" si="1"/>
        <v>1869</v>
      </c>
      <c r="E16" s="23">
        <f t="shared" si="1"/>
        <v>138</v>
      </c>
      <c r="F16" s="23">
        <f t="shared" si="1"/>
        <v>52</v>
      </c>
      <c r="G16" s="23">
        <f t="shared" si="1"/>
        <v>8</v>
      </c>
      <c r="H16" s="23">
        <f t="shared" si="1"/>
        <v>2</v>
      </c>
      <c r="I16" s="23">
        <f t="shared" si="1"/>
        <v>0</v>
      </c>
      <c r="J16" s="23">
        <f t="shared" si="1"/>
        <v>0</v>
      </c>
      <c r="K16" s="23">
        <f t="shared" si="1"/>
        <v>1</v>
      </c>
      <c r="L16" s="23">
        <f t="shared" si="1"/>
        <v>0</v>
      </c>
      <c r="M16" s="23">
        <f t="shared" si="1"/>
        <v>8827</v>
      </c>
      <c r="N16" s="29">
        <f t="shared" si="1"/>
        <v>9173</v>
      </c>
      <c r="O16" s="29">
        <f t="shared" si="1"/>
        <v>9172</v>
      </c>
      <c r="P16" s="22">
        <f t="shared" ref="P16:P17" si="2">SUM(N16*100/M16)</f>
        <v>103.91979154865753</v>
      </c>
      <c r="Q16" s="22">
        <f t="shared" ref="Q16:Q17" si="3">SUM(O16*100/M16)</f>
        <v>103.90846267134927</v>
      </c>
      <c r="R16" s="3"/>
    </row>
    <row r="17" spans="1:18" s="2" customFormat="1" ht="15" customHeight="1" x14ac:dyDescent="0.25">
      <c r="A17" s="11"/>
      <c r="B17" s="12" t="s">
        <v>25</v>
      </c>
      <c r="C17" s="23">
        <f t="shared" si="1"/>
        <v>624</v>
      </c>
      <c r="D17" s="23">
        <f t="shared" si="1"/>
        <v>369</v>
      </c>
      <c r="E17" s="23">
        <f t="shared" si="1"/>
        <v>25</v>
      </c>
      <c r="F17" s="23">
        <f t="shared" si="1"/>
        <v>6</v>
      </c>
      <c r="G17" s="23">
        <f t="shared" si="1"/>
        <v>6</v>
      </c>
      <c r="H17" s="23">
        <f t="shared" si="1"/>
        <v>3</v>
      </c>
      <c r="I17" s="23">
        <f t="shared" si="1"/>
        <v>0</v>
      </c>
      <c r="J17" s="23">
        <f t="shared" si="1"/>
        <v>0</v>
      </c>
      <c r="K17" s="23">
        <f t="shared" si="1"/>
        <v>0</v>
      </c>
      <c r="L17" s="23">
        <f t="shared" si="1"/>
        <v>0</v>
      </c>
      <c r="M17" s="23">
        <f t="shared" si="1"/>
        <v>1094</v>
      </c>
      <c r="N17" s="29">
        <f t="shared" si="1"/>
        <v>1033</v>
      </c>
      <c r="O17" s="29">
        <f t="shared" si="1"/>
        <v>1033</v>
      </c>
      <c r="P17" s="22">
        <f t="shared" si="2"/>
        <v>94.424131627056667</v>
      </c>
      <c r="Q17" s="22">
        <f t="shared" si="3"/>
        <v>94.424131627056667</v>
      </c>
      <c r="R17" s="3"/>
    </row>
    <row r="18" spans="1:18" ht="15" customHeight="1" x14ac:dyDescent="0.25">
      <c r="A18" s="14"/>
      <c r="B18" s="15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4"/>
      <c r="N18" s="25"/>
      <c r="O18" s="39"/>
      <c r="P18" s="22"/>
      <c r="Q18" s="22"/>
      <c r="R18" s="5"/>
    </row>
    <row r="19" spans="1:18" ht="15" customHeight="1" x14ac:dyDescent="0.25">
      <c r="A19" s="11"/>
      <c r="B19" s="12" t="s">
        <v>6</v>
      </c>
      <c r="C19" s="23">
        <f>SUM(C20:C21)</f>
        <v>2566</v>
      </c>
      <c r="D19" s="23">
        <f t="shared" ref="D19:L19" si="4">SUM(D20:D21)</f>
        <v>793</v>
      </c>
      <c r="E19" s="23">
        <f t="shared" si="4"/>
        <v>51</v>
      </c>
      <c r="F19" s="23">
        <f t="shared" si="4"/>
        <v>12</v>
      </c>
      <c r="G19" s="23">
        <f t="shared" si="4"/>
        <v>9</v>
      </c>
      <c r="H19" s="23">
        <f t="shared" si="4"/>
        <v>3</v>
      </c>
      <c r="I19" s="23">
        <f t="shared" si="4"/>
        <v>0</v>
      </c>
      <c r="J19" s="23">
        <f t="shared" si="4"/>
        <v>0</v>
      </c>
      <c r="K19" s="23">
        <f t="shared" si="4"/>
        <v>0</v>
      </c>
      <c r="L19" s="23">
        <f t="shared" si="4"/>
        <v>0</v>
      </c>
      <c r="M19" s="23">
        <f t="shared" ref="M19" si="5">SUM(M20:M21)</f>
        <v>3309</v>
      </c>
      <c r="N19" s="29">
        <f t="shared" ref="N19" si="6">SUM(N20:N21)</f>
        <v>3434</v>
      </c>
      <c r="O19" s="29">
        <f t="shared" ref="O19" si="7">SUM(O20:O21)</f>
        <v>3434</v>
      </c>
      <c r="P19" s="22">
        <f t="shared" ref="P19:P21" si="8">SUM(N19*100/M19)</f>
        <v>103.7775763070414</v>
      </c>
      <c r="Q19" s="22">
        <f t="shared" ref="Q19:Q21" si="9">SUM(O19*100/M19)</f>
        <v>103.7775763070414</v>
      </c>
      <c r="R19" s="3"/>
    </row>
    <row r="20" spans="1:18" ht="15" customHeight="1" x14ac:dyDescent="0.25">
      <c r="A20" s="16" t="s">
        <v>8</v>
      </c>
      <c r="B20" s="17" t="s">
        <v>7</v>
      </c>
      <c r="C20" s="36">
        <v>2366</v>
      </c>
      <c r="D20" s="36">
        <v>648</v>
      </c>
      <c r="E20" s="36">
        <v>43</v>
      </c>
      <c r="F20" s="36">
        <v>7</v>
      </c>
      <c r="G20" s="36">
        <v>3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5">
        <v>2937</v>
      </c>
      <c r="N20" s="29">
        <v>3067</v>
      </c>
      <c r="O20" s="29">
        <v>3067</v>
      </c>
      <c r="P20" s="22">
        <f t="shared" si="8"/>
        <v>104.42628532516173</v>
      </c>
      <c r="Q20" s="22">
        <f t="shared" si="9"/>
        <v>104.42628532516173</v>
      </c>
      <c r="R20" s="38"/>
    </row>
    <row r="21" spans="1:18" ht="15" customHeight="1" x14ac:dyDescent="0.25">
      <c r="A21" s="14"/>
      <c r="B21" s="17" t="s">
        <v>25</v>
      </c>
      <c r="C21" s="36">
        <v>200</v>
      </c>
      <c r="D21" s="36">
        <v>145</v>
      </c>
      <c r="E21" s="36">
        <v>8</v>
      </c>
      <c r="F21" s="36">
        <v>5</v>
      </c>
      <c r="G21" s="36">
        <v>6</v>
      </c>
      <c r="H21" s="36">
        <v>3</v>
      </c>
      <c r="I21" s="36">
        <v>0</v>
      </c>
      <c r="J21" s="36">
        <v>0</v>
      </c>
      <c r="K21" s="36">
        <v>0</v>
      </c>
      <c r="L21" s="36">
        <v>0</v>
      </c>
      <c r="M21" s="36">
        <v>372</v>
      </c>
      <c r="N21" s="29">
        <v>367</v>
      </c>
      <c r="O21" s="29">
        <v>367</v>
      </c>
      <c r="P21" s="22">
        <f t="shared" si="8"/>
        <v>98.655913978494624</v>
      </c>
      <c r="Q21" s="22">
        <f t="shared" si="9"/>
        <v>98.655913978494624</v>
      </c>
      <c r="R21" s="38"/>
    </row>
    <row r="22" spans="1:18" ht="15" customHeight="1" x14ac:dyDescent="0.25">
      <c r="A22" s="14"/>
      <c r="B22" s="15"/>
      <c r="C22" s="25"/>
      <c r="D22" s="24"/>
      <c r="E22" s="24"/>
      <c r="F22" s="24"/>
      <c r="G22" s="24"/>
      <c r="H22" s="24"/>
      <c r="I22" s="24"/>
      <c r="J22" s="24"/>
      <c r="K22" s="24"/>
      <c r="L22" s="24"/>
      <c r="M22" s="23"/>
      <c r="N22" s="29"/>
      <c r="O22" s="29"/>
      <c r="P22" s="22"/>
      <c r="Q22" s="22"/>
      <c r="R22" s="5"/>
    </row>
    <row r="23" spans="1:18" ht="15" customHeight="1" x14ac:dyDescent="0.25">
      <c r="A23" s="11"/>
      <c r="B23" s="12" t="s">
        <v>6</v>
      </c>
      <c r="C23" s="29">
        <f>SUM(C24:C25)</f>
        <v>2689</v>
      </c>
      <c r="D23" s="29">
        <f t="shared" ref="D23:O23" si="10">SUM(D24:D25)</f>
        <v>742</v>
      </c>
      <c r="E23" s="29">
        <f t="shared" si="10"/>
        <v>40</v>
      </c>
      <c r="F23" s="29">
        <f t="shared" si="10"/>
        <v>24</v>
      </c>
      <c r="G23" s="29">
        <f t="shared" si="10"/>
        <v>5</v>
      </c>
      <c r="H23" s="29">
        <f t="shared" si="10"/>
        <v>2</v>
      </c>
      <c r="I23" s="29">
        <f t="shared" si="10"/>
        <v>0</v>
      </c>
      <c r="J23" s="29">
        <f t="shared" si="10"/>
        <v>0</v>
      </c>
      <c r="K23" s="29">
        <f t="shared" si="10"/>
        <v>1</v>
      </c>
      <c r="L23" s="29">
        <f t="shared" si="10"/>
        <v>0</v>
      </c>
      <c r="M23" s="29">
        <f t="shared" si="10"/>
        <v>3453</v>
      </c>
      <c r="N23" s="29">
        <f t="shared" si="10"/>
        <v>3503</v>
      </c>
      <c r="O23" s="29">
        <f t="shared" si="10"/>
        <v>3502</v>
      </c>
      <c r="P23" s="22">
        <f t="shared" ref="P23:P25" si="11">SUM(N23*100/M23)</f>
        <v>101.44801621778164</v>
      </c>
      <c r="Q23" s="22">
        <f t="shared" ref="Q23:Q25" si="12">SUM(O23*100/M23)</f>
        <v>101.41905589342601</v>
      </c>
      <c r="R23" s="5"/>
    </row>
    <row r="24" spans="1:18" ht="15" customHeight="1" x14ac:dyDescent="0.25">
      <c r="A24" s="16" t="s">
        <v>9</v>
      </c>
      <c r="B24" s="17" t="s">
        <v>7</v>
      </c>
      <c r="C24" s="41">
        <v>2477</v>
      </c>
      <c r="D24" s="34">
        <v>646</v>
      </c>
      <c r="E24" s="34">
        <v>23</v>
      </c>
      <c r="F24" s="34">
        <v>24</v>
      </c>
      <c r="G24" s="34">
        <v>5</v>
      </c>
      <c r="H24" s="34">
        <v>2</v>
      </c>
      <c r="I24" s="34">
        <v>0</v>
      </c>
      <c r="J24" s="34">
        <v>0</v>
      </c>
      <c r="K24" s="34">
        <v>1</v>
      </c>
      <c r="L24" s="34">
        <v>0</v>
      </c>
      <c r="M24" s="41">
        <v>3082</v>
      </c>
      <c r="N24" s="25">
        <v>3178</v>
      </c>
      <c r="O24" s="42">
        <v>3177</v>
      </c>
      <c r="P24" s="22">
        <f t="shared" si="11"/>
        <v>103.11486048020765</v>
      </c>
      <c r="Q24" s="22">
        <f t="shared" si="12"/>
        <v>103.08241401687216</v>
      </c>
      <c r="R24" s="38"/>
    </row>
    <row r="25" spans="1:18" ht="15" customHeight="1" x14ac:dyDescent="0.25">
      <c r="A25" s="14"/>
      <c r="B25" s="17" t="s">
        <v>25</v>
      </c>
      <c r="C25" s="34">
        <v>212</v>
      </c>
      <c r="D25" s="34">
        <v>96</v>
      </c>
      <c r="E25" s="34">
        <v>17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371</v>
      </c>
      <c r="N25" s="43">
        <v>325</v>
      </c>
      <c r="O25" s="44">
        <v>325</v>
      </c>
      <c r="P25" s="22">
        <f t="shared" si="11"/>
        <v>87.601078167115901</v>
      </c>
      <c r="Q25" s="22">
        <f t="shared" si="12"/>
        <v>87.601078167115901</v>
      </c>
      <c r="R25" s="38"/>
    </row>
    <row r="26" spans="1:18" ht="15" customHeight="1" x14ac:dyDescent="0.25">
      <c r="A26" s="14"/>
      <c r="B26" s="15"/>
      <c r="C26" s="29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9"/>
      <c r="O26" s="29"/>
      <c r="P26" s="22"/>
      <c r="Q26" s="22"/>
      <c r="R26" s="5"/>
    </row>
    <row r="27" spans="1:18" ht="15" customHeight="1" x14ac:dyDescent="0.25">
      <c r="A27" s="11"/>
      <c r="B27" s="12" t="s">
        <v>6</v>
      </c>
      <c r="C27" s="29">
        <f>SUM(C28:C29)</f>
        <v>2472</v>
      </c>
      <c r="D27" s="29">
        <f t="shared" ref="D27:O27" si="13">SUM(D28:D29)</f>
        <v>703</v>
      </c>
      <c r="E27" s="29">
        <f t="shared" si="13"/>
        <v>72</v>
      </c>
      <c r="F27" s="29">
        <f t="shared" si="13"/>
        <v>22</v>
      </c>
      <c r="G27" s="29">
        <f t="shared" si="13"/>
        <v>0</v>
      </c>
      <c r="H27" s="29">
        <f t="shared" si="13"/>
        <v>0</v>
      </c>
      <c r="I27" s="29">
        <f t="shared" si="13"/>
        <v>0</v>
      </c>
      <c r="J27" s="29">
        <f t="shared" si="13"/>
        <v>0</v>
      </c>
      <c r="K27" s="29">
        <f t="shared" si="13"/>
        <v>0</v>
      </c>
      <c r="L27" s="29">
        <f t="shared" si="13"/>
        <v>0</v>
      </c>
      <c r="M27" s="29">
        <f t="shared" si="13"/>
        <v>3159</v>
      </c>
      <c r="N27" s="29">
        <f t="shared" si="13"/>
        <v>3269</v>
      </c>
      <c r="O27" s="29">
        <f t="shared" si="13"/>
        <v>3269</v>
      </c>
      <c r="P27" s="22">
        <f t="shared" ref="P27:P29" si="14">SUM(N27*100/M27)</f>
        <v>103.4821145932257</v>
      </c>
      <c r="Q27" s="22">
        <f t="shared" ref="Q27:Q29" si="15">SUM(O27*100/M27)</f>
        <v>103.4821145932257</v>
      </c>
      <c r="R27" s="5"/>
    </row>
    <row r="28" spans="1:18" ht="15" customHeight="1" x14ac:dyDescent="0.25">
      <c r="A28" s="16" t="s">
        <v>10</v>
      </c>
      <c r="B28" s="17" t="s">
        <v>7</v>
      </c>
      <c r="C28" s="35">
        <v>2260</v>
      </c>
      <c r="D28" s="36">
        <v>575</v>
      </c>
      <c r="E28" s="36">
        <v>72</v>
      </c>
      <c r="F28" s="36">
        <v>21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5">
        <v>2808</v>
      </c>
      <c r="N28" s="25">
        <v>2928</v>
      </c>
      <c r="O28" s="25">
        <v>2928</v>
      </c>
      <c r="P28" s="22">
        <f t="shared" si="14"/>
        <v>104.27350427350427</v>
      </c>
      <c r="Q28" s="22">
        <f t="shared" si="15"/>
        <v>104.27350427350427</v>
      </c>
      <c r="R28" s="5"/>
    </row>
    <row r="29" spans="1:18" ht="15" customHeight="1" x14ac:dyDescent="0.25">
      <c r="A29" s="27"/>
      <c r="B29" s="28" t="s">
        <v>25</v>
      </c>
      <c r="C29" s="37">
        <v>212</v>
      </c>
      <c r="D29" s="37">
        <v>128</v>
      </c>
      <c r="E29" s="37">
        <v>0</v>
      </c>
      <c r="F29" s="37">
        <v>1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351</v>
      </c>
      <c r="N29" s="40">
        <v>341</v>
      </c>
      <c r="O29" s="40">
        <v>341</v>
      </c>
      <c r="P29" s="45">
        <f t="shared" si="14"/>
        <v>97.150997150997156</v>
      </c>
      <c r="Q29" s="45">
        <f t="shared" si="15"/>
        <v>97.150997150997156</v>
      </c>
      <c r="R29" s="5"/>
    </row>
    <row r="30" spans="1:18" ht="15" customHeight="1" x14ac:dyDescent="0.2">
      <c r="A30" s="26" t="s">
        <v>16</v>
      </c>
      <c r="B30" s="6"/>
      <c r="C30" s="4"/>
      <c r="D30" s="4"/>
      <c r="E30" s="4"/>
      <c r="F30" s="4"/>
      <c r="G30" s="4"/>
      <c r="H30" s="4"/>
      <c r="I30" s="4"/>
      <c r="J30" s="4"/>
      <c r="K30" s="4"/>
      <c r="L30" s="4"/>
      <c r="M30" s="7"/>
      <c r="N30" s="4"/>
      <c r="O30" s="4"/>
      <c r="P30" s="5"/>
      <c r="Q30" s="5"/>
      <c r="R30" s="5"/>
    </row>
    <row r="31" spans="1:18" ht="15" customHeight="1" x14ac:dyDescent="0.2">
      <c r="B31" s="6"/>
      <c r="C31" s="4"/>
      <c r="D31" s="4"/>
      <c r="E31" s="4"/>
      <c r="F31" s="4"/>
      <c r="G31" s="4"/>
      <c r="H31" s="4"/>
      <c r="I31" s="4"/>
      <c r="J31" s="4"/>
      <c r="K31" s="4"/>
      <c r="L31" s="4"/>
      <c r="M31" s="7"/>
      <c r="N31" s="4"/>
      <c r="O31" s="4"/>
      <c r="P31" s="3"/>
      <c r="Q31" s="3"/>
      <c r="R31" s="5"/>
    </row>
    <row r="395" spans="16:16" x14ac:dyDescent="0.15">
      <c r="P395" s="6" t="s">
        <v>4</v>
      </c>
    </row>
    <row r="397" spans="16:16" x14ac:dyDescent="0.15">
      <c r="P397" s="6" t="s">
        <v>4</v>
      </c>
    </row>
    <row r="398" spans="16:16" x14ac:dyDescent="0.15">
      <c r="P398" s="6" t="s">
        <v>4</v>
      </c>
    </row>
    <row r="399" spans="16:16" x14ac:dyDescent="0.15">
      <c r="P399" s="6" t="s">
        <v>4</v>
      </c>
    </row>
    <row r="402" spans="16:16" x14ac:dyDescent="0.15">
      <c r="P402" s="6" t="s">
        <v>4</v>
      </c>
    </row>
    <row r="403" spans="16:16" x14ac:dyDescent="0.15">
      <c r="P403" s="6" t="s">
        <v>4</v>
      </c>
    </row>
    <row r="404" spans="16:16" x14ac:dyDescent="0.15">
      <c r="P404" s="6" t="s">
        <v>4</v>
      </c>
    </row>
    <row r="405" spans="16:16" x14ac:dyDescent="0.15">
      <c r="P405" s="6" t="s">
        <v>4</v>
      </c>
    </row>
    <row r="409" spans="16:16" x14ac:dyDescent="0.15">
      <c r="P409" s="6" t="s">
        <v>4</v>
      </c>
    </row>
    <row r="410" spans="16:16" x14ac:dyDescent="0.15">
      <c r="P410" s="6" t="s">
        <v>4</v>
      </c>
    </row>
    <row r="411" spans="16:16" x14ac:dyDescent="0.15">
      <c r="P411" s="6" t="s">
        <v>4</v>
      </c>
    </row>
    <row r="412" spans="16:16" x14ac:dyDescent="0.15">
      <c r="P412" s="6" t="s">
        <v>4</v>
      </c>
    </row>
    <row r="413" spans="16:16" x14ac:dyDescent="0.15">
      <c r="P413" s="6" t="s">
        <v>4</v>
      </c>
    </row>
    <row r="414" spans="16:16" x14ac:dyDescent="0.15">
      <c r="P414" s="6" t="s">
        <v>4</v>
      </c>
    </row>
    <row r="415" spans="16:16" x14ac:dyDescent="0.15">
      <c r="P415" s="6" t="s">
        <v>4</v>
      </c>
    </row>
    <row r="416" spans="16:16" x14ac:dyDescent="0.15">
      <c r="P416" s="6" t="s">
        <v>4</v>
      </c>
    </row>
    <row r="417" spans="16:16" x14ac:dyDescent="0.15">
      <c r="P417" s="6" t="s">
        <v>4</v>
      </c>
    </row>
    <row r="419" spans="16:16" x14ac:dyDescent="0.15">
      <c r="P419" s="6" t="s">
        <v>4</v>
      </c>
    </row>
    <row r="420" spans="16:16" x14ac:dyDescent="0.15">
      <c r="P420" s="6" t="s">
        <v>4</v>
      </c>
    </row>
    <row r="421" spans="16:16" x14ac:dyDescent="0.15">
      <c r="P421" s="6" t="s">
        <v>4</v>
      </c>
    </row>
    <row r="422" spans="16:16" x14ac:dyDescent="0.15">
      <c r="P422" s="6" t="s">
        <v>5</v>
      </c>
    </row>
    <row r="423" spans="16:16" x14ac:dyDescent="0.15">
      <c r="P423" s="6" t="s">
        <v>4</v>
      </c>
    </row>
    <row r="427" spans="16:16" x14ac:dyDescent="0.15">
      <c r="P427" s="6" t="s">
        <v>4</v>
      </c>
    </row>
    <row r="428" spans="16:16" x14ac:dyDescent="0.15">
      <c r="P428" s="6" t="s">
        <v>4</v>
      </c>
    </row>
    <row r="429" spans="16:16" x14ac:dyDescent="0.15">
      <c r="P429" s="6" t="s">
        <v>4</v>
      </c>
    </row>
    <row r="430" spans="16:16" x14ac:dyDescent="0.15">
      <c r="P430" s="6" t="s">
        <v>4</v>
      </c>
    </row>
    <row r="432" spans="16:16" x14ac:dyDescent="0.15">
      <c r="P432" s="6" t="s">
        <v>4</v>
      </c>
    </row>
    <row r="434" spans="16:16" x14ac:dyDescent="0.15">
      <c r="P434" s="6" t="s">
        <v>4</v>
      </c>
    </row>
    <row r="436" spans="16:16" x14ac:dyDescent="0.15">
      <c r="P436" s="6" t="s">
        <v>4</v>
      </c>
    </row>
    <row r="437" spans="16:16" x14ac:dyDescent="0.15">
      <c r="P437" s="6" t="s">
        <v>4</v>
      </c>
    </row>
    <row r="438" spans="16:16" x14ac:dyDescent="0.15">
      <c r="P438" s="6" t="s">
        <v>4</v>
      </c>
    </row>
    <row r="509" spans="16:16" x14ac:dyDescent="0.15">
      <c r="P509" s="6" t="s">
        <v>4</v>
      </c>
    </row>
    <row r="510" spans="16:16" x14ac:dyDescent="0.15">
      <c r="P510" s="6" t="s">
        <v>4</v>
      </c>
    </row>
    <row r="511" spans="16:16" x14ac:dyDescent="0.15">
      <c r="P511" s="6" t="s">
        <v>4</v>
      </c>
    </row>
    <row r="512" spans="16:16" x14ac:dyDescent="0.15">
      <c r="P512" s="6" t="s">
        <v>4</v>
      </c>
    </row>
    <row r="513" spans="16:16" x14ac:dyDescent="0.15">
      <c r="P513" s="6" t="s">
        <v>4</v>
      </c>
    </row>
    <row r="514" spans="16:16" x14ac:dyDescent="0.15">
      <c r="P514" s="6" t="s">
        <v>4</v>
      </c>
    </row>
    <row r="515" spans="16:16" x14ac:dyDescent="0.15">
      <c r="P515" s="6" t="s">
        <v>4</v>
      </c>
    </row>
    <row r="516" spans="16:16" x14ac:dyDescent="0.15">
      <c r="P516" s="6" t="s">
        <v>4</v>
      </c>
    </row>
    <row r="517" spans="16:16" x14ac:dyDescent="0.15">
      <c r="P517" s="6" t="s">
        <v>4</v>
      </c>
    </row>
    <row r="518" spans="16:16" x14ac:dyDescent="0.15">
      <c r="P518" s="6" t="s">
        <v>4</v>
      </c>
    </row>
    <row r="519" spans="16:16" x14ac:dyDescent="0.15">
      <c r="P519" s="6" t="s">
        <v>4</v>
      </c>
    </row>
    <row r="520" spans="16:16" x14ac:dyDescent="0.15">
      <c r="P520" s="6" t="s">
        <v>4</v>
      </c>
    </row>
    <row r="521" spans="16:16" x14ac:dyDescent="0.15">
      <c r="P521" s="6" t="s">
        <v>4</v>
      </c>
    </row>
    <row r="522" spans="16:16" x14ac:dyDescent="0.15">
      <c r="P522" s="6" t="s">
        <v>4</v>
      </c>
    </row>
    <row r="523" spans="16:16" x14ac:dyDescent="0.15">
      <c r="P523" s="6" t="s">
        <v>4</v>
      </c>
    </row>
    <row r="524" spans="16:16" x14ac:dyDescent="0.15">
      <c r="P524" s="6" t="s">
        <v>4</v>
      </c>
    </row>
    <row r="525" spans="16:16" x14ac:dyDescent="0.15">
      <c r="P525" s="6" t="s">
        <v>4</v>
      </c>
    </row>
    <row r="526" spans="16:16" x14ac:dyDescent="0.15">
      <c r="P526" s="6" t="s">
        <v>4</v>
      </c>
    </row>
    <row r="527" spans="16:16" x14ac:dyDescent="0.15">
      <c r="P527" s="6" t="s">
        <v>4</v>
      </c>
    </row>
    <row r="528" spans="16:16" x14ac:dyDescent="0.15">
      <c r="P528" s="6" t="s">
        <v>4</v>
      </c>
    </row>
    <row r="529" spans="16:16" x14ac:dyDescent="0.15">
      <c r="P529" s="6" t="s">
        <v>4</v>
      </c>
    </row>
    <row r="530" spans="16:16" x14ac:dyDescent="0.15">
      <c r="P530" s="6" t="s">
        <v>4</v>
      </c>
    </row>
    <row r="531" spans="16:16" x14ac:dyDescent="0.15">
      <c r="P531" s="6" t="s">
        <v>4</v>
      </c>
    </row>
    <row r="532" spans="16:16" x14ac:dyDescent="0.15">
      <c r="P532" s="6" t="s">
        <v>4</v>
      </c>
    </row>
    <row r="533" spans="16:16" x14ac:dyDescent="0.15">
      <c r="P533" s="6" t="s">
        <v>4</v>
      </c>
    </row>
    <row r="534" spans="16:16" x14ac:dyDescent="0.15">
      <c r="P534" s="6" t="s">
        <v>4</v>
      </c>
    </row>
    <row r="535" spans="16:16" x14ac:dyDescent="0.15">
      <c r="P535" s="6" t="s">
        <v>4</v>
      </c>
    </row>
    <row r="536" spans="16:16" x14ac:dyDescent="0.15">
      <c r="P536" s="6" t="s">
        <v>4</v>
      </c>
    </row>
    <row r="537" spans="16:16" x14ac:dyDescent="0.15">
      <c r="P537" s="6" t="s">
        <v>4</v>
      </c>
    </row>
    <row r="538" spans="16:16" x14ac:dyDescent="0.15">
      <c r="P538" s="6" t="s">
        <v>4</v>
      </c>
    </row>
    <row r="539" spans="16:16" x14ac:dyDescent="0.15">
      <c r="P539" s="6" t="s">
        <v>4</v>
      </c>
    </row>
    <row r="540" spans="16:16" x14ac:dyDescent="0.15">
      <c r="P540" s="6" t="s">
        <v>4</v>
      </c>
    </row>
    <row r="541" spans="16:16" x14ac:dyDescent="0.15">
      <c r="P541" s="6" t="s">
        <v>4</v>
      </c>
    </row>
    <row r="542" spans="16:16" x14ac:dyDescent="0.15">
      <c r="P542" s="6" t="s">
        <v>4</v>
      </c>
    </row>
    <row r="543" spans="16:16" x14ac:dyDescent="0.15">
      <c r="P543" s="6" t="s">
        <v>4</v>
      </c>
    </row>
    <row r="544" spans="16:16" x14ac:dyDescent="0.15">
      <c r="P544" s="6" t="s">
        <v>4</v>
      </c>
    </row>
    <row r="545" spans="16:16" x14ac:dyDescent="0.15">
      <c r="P545" s="6" t="s">
        <v>4</v>
      </c>
    </row>
    <row r="546" spans="16:16" x14ac:dyDescent="0.15">
      <c r="P546" s="6" t="s">
        <v>4</v>
      </c>
    </row>
    <row r="547" spans="16:16" x14ac:dyDescent="0.15">
      <c r="P547" s="6" t="s">
        <v>4</v>
      </c>
    </row>
    <row r="548" spans="16:16" x14ac:dyDescent="0.15">
      <c r="P548" s="6" t="s">
        <v>4</v>
      </c>
    </row>
    <row r="549" spans="16:16" x14ac:dyDescent="0.15">
      <c r="P549" s="6" t="s">
        <v>4</v>
      </c>
    </row>
    <row r="550" spans="16:16" x14ac:dyDescent="0.15">
      <c r="P550" s="6" t="s">
        <v>4</v>
      </c>
    </row>
    <row r="551" spans="16:16" x14ac:dyDescent="0.15">
      <c r="P551" s="6" t="s">
        <v>4</v>
      </c>
    </row>
    <row r="565" spans="16:16" x14ac:dyDescent="0.15">
      <c r="P565" s="6" t="s">
        <v>4</v>
      </c>
    </row>
    <row r="566" spans="16:16" x14ac:dyDescent="0.15">
      <c r="P566" s="6" t="s">
        <v>4</v>
      </c>
    </row>
    <row r="567" spans="16:16" x14ac:dyDescent="0.15">
      <c r="P567" s="6" t="s">
        <v>4</v>
      </c>
    </row>
    <row r="568" spans="16:16" x14ac:dyDescent="0.15">
      <c r="P568" s="6" t="s">
        <v>4</v>
      </c>
    </row>
  </sheetData>
  <mergeCells count="20">
    <mergeCell ref="H11:H12"/>
    <mergeCell ref="Q11:Q12"/>
    <mergeCell ref="C10:L10"/>
    <mergeCell ref="I11:I12"/>
    <mergeCell ref="J11:J12"/>
    <mergeCell ref="K11:K12"/>
    <mergeCell ref="L11:L12"/>
    <mergeCell ref="P11:P12"/>
    <mergeCell ref="A1:K1"/>
    <mergeCell ref="A6:Q6"/>
    <mergeCell ref="A8:Q8"/>
    <mergeCell ref="P10:Q10"/>
    <mergeCell ref="A10:B12"/>
    <mergeCell ref="N10:N12"/>
    <mergeCell ref="O10:O12"/>
    <mergeCell ref="M10:M12"/>
    <mergeCell ref="C11:D11"/>
    <mergeCell ref="E11:E12"/>
    <mergeCell ref="F11:F12"/>
    <mergeCell ref="G11:G12"/>
  </mergeCells>
  <phoneticPr fontId="0" type="noConversion"/>
  <printOptions horizontalCentered="1" verticalCentered="1"/>
  <pageMargins left="0.98425196850393704" right="0" top="0" bottom="0.59055118110236227" header="0" footer="0"/>
  <pageSetup scale="57" firstPageNumber="8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19.40_2017</vt:lpstr>
      <vt:lpstr>A_IMPRESIÓN_IM</vt:lpstr>
      <vt:lpstr>'19.40_2017'!Área_de_impresión</vt:lpstr>
      <vt:lpstr>'19.40_2017'!Imprimir_área_IM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Martha Marisela Avila Jimenez</cp:lastModifiedBy>
  <cp:lastPrinted>2017-02-16T21:12:15Z</cp:lastPrinted>
  <dcterms:created xsi:type="dcterms:W3CDTF">2006-11-03T19:05:05Z</dcterms:created>
  <dcterms:modified xsi:type="dcterms:W3CDTF">2018-02-19T23:40:07Z</dcterms:modified>
</cp:coreProperties>
</file>